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data\Desktop\"/>
    </mc:Choice>
  </mc:AlternateContent>
  <bookViews>
    <workbookView xWindow="480" yWindow="30" windowWidth="22995" windowHeight="1005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40" i="1" l="1"/>
  <c r="D40" i="1"/>
  <c r="M21" i="1"/>
  <c r="B24" i="1" s="1"/>
  <c r="E26" i="1" l="1"/>
  <c r="D26" i="1"/>
  <c r="C6" i="2" l="1"/>
  <c r="E4" i="2"/>
  <c r="E3" i="2"/>
  <c r="E6" i="2" s="1"/>
  <c r="M7" i="1"/>
  <c r="B10" i="1" s="1"/>
  <c r="E12" i="1" s="1"/>
  <c r="D12" i="1" l="1"/>
</calcChain>
</file>

<file path=xl/sharedStrings.xml><?xml version="1.0" encoding="utf-8"?>
<sst xmlns="http://schemas.openxmlformats.org/spreadsheetml/2006/main" count="64" uniqueCount="25">
  <si>
    <t>Custo</t>
  </si>
  <si>
    <t>Venda</t>
  </si>
  <si>
    <t>Custo Oper.</t>
  </si>
  <si>
    <t>Trib. Fed.</t>
  </si>
  <si>
    <t>PIS</t>
  </si>
  <si>
    <t>Cofins</t>
  </si>
  <si>
    <t>I.R</t>
  </si>
  <si>
    <t>Outros V.</t>
  </si>
  <si>
    <t>Enc. Fin.</t>
  </si>
  <si>
    <t>ICMS</t>
  </si>
  <si>
    <t>CSLL</t>
  </si>
  <si>
    <t>Comissão</t>
  </si>
  <si>
    <t>M. Lucro</t>
  </si>
  <si>
    <t>Formação Preço de Venda</t>
  </si>
  <si>
    <t>100 - Formação Preço de Venda/100</t>
  </si>
  <si>
    <t>Custo / Fator Mark-up</t>
  </si>
  <si>
    <t>Fator Conversão</t>
  </si>
  <si>
    <t>Fator Mark-up</t>
  </si>
  <si>
    <t>Preço Embalagem Venda</t>
  </si>
  <si>
    <t>(Custo/Mark-up) * F. Conv.</t>
  </si>
  <si>
    <t>ISS</t>
  </si>
  <si>
    <t>NÃO USA FORMAÇÃO DE PREÇO (ELSON)</t>
  </si>
  <si>
    <t>USA FORMAÇÃO DE PREÇO (ELSON)</t>
  </si>
  <si>
    <t>NÃO USA FORMAÇÃO DE PREÇO (MARCILEY)</t>
  </si>
  <si>
    <t>(Custo + Margem Emb.%) * Fator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</si>
</sst>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3" borderId="0" xfId="0" applyFill="1"/>
    <xf numFmtId="164" fontId="1" fillId="0" borderId="0" xfId="0" applyNumberFormat="1" applyFont="1"/>
    <xf numFmtId="2" fontId="0" fillId="0" borderId="0" xfId="0" applyNumberFormat="1"/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B4" sqref="B4:L4"/>
    </sheetView>
  </sheetViews>
  <sheetFormatPr defaultRowHeight="15" x14ac:dyDescent="0.25"/>
  <cols>
    <col min="2" max="2" width="30.140625" bestFit="1" customWidth="1"/>
    <col min="3" max="3" width="9.5703125" bestFit="1" customWidth="1"/>
    <col min="4" max="4" width="15.42578125" bestFit="1" customWidth="1"/>
    <col min="13" max="13" width="33" bestFit="1" customWidth="1"/>
    <col min="14" max="14" width="13.5703125" bestFit="1" customWidth="1"/>
  </cols>
  <sheetData>
    <row r="1" spans="1:14" ht="18.75" x14ac:dyDescent="0.3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25">
      <c r="A2" t="s">
        <v>0</v>
      </c>
      <c r="B2">
        <v>7.15</v>
      </c>
    </row>
    <row r="3" spans="1:14" x14ac:dyDescent="0.25">
      <c r="A3" t="s">
        <v>1</v>
      </c>
      <c r="B3">
        <v>15</v>
      </c>
    </row>
    <row r="4" spans="1:14" x14ac:dyDescent="0.25">
      <c r="B4" s="7" t="s">
        <v>13</v>
      </c>
      <c r="C4" s="7"/>
      <c r="D4" s="7"/>
      <c r="E4" s="7"/>
      <c r="F4" s="7"/>
      <c r="G4" s="7"/>
      <c r="H4" s="7"/>
      <c r="I4" s="7"/>
      <c r="J4" s="7"/>
      <c r="K4" s="7"/>
      <c r="L4" s="7"/>
    </row>
    <row r="5" spans="1:14" x14ac:dyDescent="0.25">
      <c r="B5" t="s">
        <v>2</v>
      </c>
      <c r="C5" t="s">
        <v>3</v>
      </c>
      <c r="D5" t="s">
        <v>4</v>
      </c>
      <c r="E5" t="s">
        <v>5</v>
      </c>
      <c r="F5" t="s">
        <v>6</v>
      </c>
      <c r="G5" t="s">
        <v>7</v>
      </c>
      <c r="H5" t="s">
        <v>8</v>
      </c>
      <c r="I5" t="s">
        <v>9</v>
      </c>
      <c r="J5" t="s">
        <v>10</v>
      </c>
      <c r="K5" t="s">
        <v>11</v>
      </c>
      <c r="L5" t="s">
        <v>12</v>
      </c>
      <c r="M5" s="1" t="s">
        <v>14</v>
      </c>
    </row>
    <row r="7" spans="1:14" x14ac:dyDescent="0.25">
      <c r="A7">
        <v>100</v>
      </c>
      <c r="B7" s="5">
        <v>9.09</v>
      </c>
      <c r="C7" s="5">
        <v>0</v>
      </c>
      <c r="D7" s="5">
        <v>1.65</v>
      </c>
      <c r="E7" s="5">
        <v>7.6</v>
      </c>
      <c r="F7" s="5">
        <v>0</v>
      </c>
      <c r="G7" s="5">
        <v>0</v>
      </c>
      <c r="H7" s="5">
        <v>0</v>
      </c>
      <c r="I7" s="5">
        <v>17</v>
      </c>
      <c r="J7" s="5">
        <v>0</v>
      </c>
      <c r="K7" s="5">
        <v>0.73</v>
      </c>
      <c r="L7" s="5">
        <v>18.89</v>
      </c>
      <c r="M7" s="2">
        <f>(A7-B7-C7-D7-E7-F7-G7-H7-I7-J7-K7-L7)/100</f>
        <v>0.45039999999999997</v>
      </c>
      <c r="N7" s="3" t="s">
        <v>17</v>
      </c>
    </row>
    <row r="9" spans="1:14" x14ac:dyDescent="0.25">
      <c r="B9" s="1" t="s">
        <v>15</v>
      </c>
      <c r="D9" s="7" t="s">
        <v>16</v>
      </c>
      <c r="E9" s="7"/>
      <c r="F9" s="7"/>
      <c r="G9" s="7"/>
      <c r="H9" s="7"/>
      <c r="I9" s="7"/>
      <c r="J9" s="7"/>
      <c r="K9" s="7"/>
      <c r="L9" s="7"/>
    </row>
    <row r="10" spans="1:14" x14ac:dyDescent="0.25">
      <c r="B10" s="2">
        <f>B2/M7</f>
        <v>15.874777975133217</v>
      </c>
      <c r="D10">
        <v>10</v>
      </c>
      <c r="E10">
        <v>12</v>
      </c>
    </row>
    <row r="12" spans="1:14" x14ac:dyDescent="0.25">
      <c r="B12" s="4" t="s">
        <v>18</v>
      </c>
      <c r="D12" s="2">
        <f>B10*D10</f>
        <v>158.74777975133216</v>
      </c>
      <c r="E12" s="2">
        <f>B10*E10</f>
        <v>190.49733570159862</v>
      </c>
      <c r="F12" s="2"/>
      <c r="G12" s="2"/>
      <c r="H12" s="2"/>
      <c r="I12" s="2"/>
      <c r="J12" s="2"/>
      <c r="K12" s="2"/>
      <c r="L12" s="2"/>
    </row>
    <row r="13" spans="1:14" x14ac:dyDescent="0.25">
      <c r="B13" s="2" t="s">
        <v>19</v>
      </c>
    </row>
    <row r="15" spans="1:14" ht="18.75" x14ac:dyDescent="0.3">
      <c r="A15" s="6" t="s">
        <v>21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5">
      <c r="A16" t="s">
        <v>0</v>
      </c>
      <c r="B16">
        <v>2.5299999999999998</v>
      </c>
    </row>
    <row r="17" spans="1:14" x14ac:dyDescent="0.25">
      <c r="A17" t="s">
        <v>1</v>
      </c>
      <c r="B17">
        <v>4.05</v>
      </c>
    </row>
    <row r="18" spans="1:14" x14ac:dyDescent="0.25">
      <c r="B18" s="7" t="s">
        <v>13</v>
      </c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4" x14ac:dyDescent="0.25">
      <c r="B19" t="s">
        <v>2</v>
      </c>
      <c r="C19" t="s">
        <v>3</v>
      </c>
      <c r="D19" t="s">
        <v>4</v>
      </c>
      <c r="E19" t="s">
        <v>5</v>
      </c>
      <c r="F19" t="s">
        <v>6</v>
      </c>
      <c r="G19" t="s">
        <v>7</v>
      </c>
      <c r="H19" t="s">
        <v>8</v>
      </c>
      <c r="I19" t="s">
        <v>9</v>
      </c>
      <c r="J19" t="s">
        <v>10</v>
      </c>
      <c r="K19" t="s">
        <v>11</v>
      </c>
      <c r="L19" t="s">
        <v>12</v>
      </c>
      <c r="M19" s="1" t="s">
        <v>14</v>
      </c>
    </row>
    <row r="21" spans="1:14" x14ac:dyDescent="0.25">
      <c r="A21">
        <v>100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60</v>
      </c>
      <c r="M21" s="2">
        <f>(A21-B21-C21-D21-E21-F21-G21-H21-I21-J21-K21-L21)/100</f>
        <v>0.4</v>
      </c>
      <c r="N21" s="3" t="s">
        <v>17</v>
      </c>
    </row>
    <row r="23" spans="1:14" x14ac:dyDescent="0.25">
      <c r="B23" s="1" t="s">
        <v>15</v>
      </c>
      <c r="D23" s="7" t="s">
        <v>16</v>
      </c>
      <c r="E23" s="7"/>
      <c r="F23" s="7"/>
      <c r="G23" s="7"/>
      <c r="H23" s="7"/>
      <c r="I23" s="7"/>
      <c r="J23" s="7"/>
      <c r="K23" s="7"/>
      <c r="L23" s="7"/>
    </row>
    <row r="24" spans="1:14" x14ac:dyDescent="0.25">
      <c r="B24" s="2">
        <f>B16/M21</f>
        <v>6.3249999999999993</v>
      </c>
      <c r="D24">
        <v>25</v>
      </c>
      <c r="E24">
        <v>20</v>
      </c>
    </row>
    <row r="26" spans="1:14" x14ac:dyDescent="0.25">
      <c r="B26" s="4" t="s">
        <v>18</v>
      </c>
      <c r="D26" s="2">
        <f>B24*D24</f>
        <v>158.12499999999997</v>
      </c>
      <c r="E26" s="2">
        <f>B24*E24</f>
        <v>126.49999999999999</v>
      </c>
      <c r="F26" s="2"/>
      <c r="G26" s="2"/>
      <c r="H26" s="2"/>
      <c r="I26" s="2"/>
      <c r="J26" s="2"/>
      <c r="K26" s="2"/>
      <c r="L26" s="2"/>
    </row>
    <row r="27" spans="1:14" x14ac:dyDescent="0.25">
      <c r="B27" s="2" t="s">
        <v>19</v>
      </c>
    </row>
    <row r="29" spans="1:14" ht="18.75" x14ac:dyDescent="0.3">
      <c r="A29" s="6" t="s">
        <v>23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t="s">
        <v>0</v>
      </c>
      <c r="B30">
        <v>2.5299999999999998</v>
      </c>
    </row>
    <row r="31" spans="1:14" x14ac:dyDescent="0.25">
      <c r="A31" t="s">
        <v>1</v>
      </c>
      <c r="B31">
        <v>4.05</v>
      </c>
    </row>
    <row r="32" spans="1:14" x14ac:dyDescent="0.25">
      <c r="B32" s="7" t="s">
        <v>13</v>
      </c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4" x14ac:dyDescent="0.25">
      <c r="B33" t="s">
        <v>2</v>
      </c>
      <c r="C33" t="s">
        <v>3</v>
      </c>
      <c r="D33" t="s">
        <v>4</v>
      </c>
      <c r="E33" t="s">
        <v>5</v>
      </c>
      <c r="F33" t="s">
        <v>6</v>
      </c>
      <c r="G33" t="s">
        <v>7</v>
      </c>
      <c r="H33" t="s">
        <v>8</v>
      </c>
      <c r="I33" t="s">
        <v>9</v>
      </c>
      <c r="J33" t="s">
        <v>10</v>
      </c>
      <c r="K33" t="s">
        <v>11</v>
      </c>
      <c r="L33" t="s">
        <v>12</v>
      </c>
      <c r="M33" s="1" t="s">
        <v>14</v>
      </c>
    </row>
    <row r="35" spans="1:14" x14ac:dyDescent="0.25">
      <c r="A35">
        <v>0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60</v>
      </c>
      <c r="M35" s="2">
        <v>0</v>
      </c>
      <c r="N35" s="3" t="s">
        <v>17</v>
      </c>
    </row>
    <row r="37" spans="1:14" x14ac:dyDescent="0.25">
      <c r="B37" s="1" t="s">
        <v>15</v>
      </c>
      <c r="D37" s="7" t="s">
        <v>16</v>
      </c>
      <c r="E37" s="7"/>
      <c r="F37" s="7"/>
      <c r="G37" s="7"/>
      <c r="H37" s="7"/>
      <c r="I37" s="7"/>
      <c r="J37" s="7"/>
      <c r="K37" s="7"/>
      <c r="L37" s="7"/>
    </row>
    <row r="38" spans="1:14" x14ac:dyDescent="0.25">
      <c r="B38" s="2">
        <v>0</v>
      </c>
      <c r="D38">
        <v>25</v>
      </c>
      <c r="E38">
        <v>20</v>
      </c>
    </row>
    <row r="40" spans="1:14" x14ac:dyDescent="0.25">
      <c r="B40" s="4" t="s">
        <v>18</v>
      </c>
      <c r="D40" s="2">
        <f>(B30+(B30*L35%))*D38</f>
        <v>101.2</v>
      </c>
      <c r="E40" s="2">
        <f>(B30+(B30*L35%))*E38</f>
        <v>80.960000000000008</v>
      </c>
      <c r="F40" s="2"/>
      <c r="G40" s="2"/>
      <c r="H40" s="2"/>
      <c r="I40" s="2"/>
      <c r="J40" s="2"/>
      <c r="K40" s="2"/>
      <c r="L40" s="2"/>
    </row>
    <row r="41" spans="1:14" x14ac:dyDescent="0.25">
      <c r="B41" s="2" t="s">
        <v>24</v>
      </c>
    </row>
  </sheetData>
  <mergeCells count="9">
    <mergeCell ref="A1:N1"/>
    <mergeCell ref="A15:N15"/>
    <mergeCell ref="A29:N29"/>
    <mergeCell ref="B32:L32"/>
    <mergeCell ref="D37:L37"/>
    <mergeCell ref="B4:L4"/>
    <mergeCell ref="D9:L9"/>
    <mergeCell ref="B18:L18"/>
    <mergeCell ref="D23:L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6"/>
  <sheetViews>
    <sheetView workbookViewId="0">
      <selection activeCell="E6" sqref="E6"/>
    </sheetView>
  </sheetViews>
  <sheetFormatPr defaultRowHeight="15" x14ac:dyDescent="0.25"/>
  <sheetData>
    <row r="2" spans="3:5" x14ac:dyDescent="0.25">
      <c r="D2" t="s">
        <v>20</v>
      </c>
    </row>
    <row r="3" spans="3:5" x14ac:dyDescent="0.25">
      <c r="C3">
        <v>1047.0999999999999</v>
      </c>
      <c r="D3">
        <v>6</v>
      </c>
      <c r="E3">
        <f>C3*D3%</f>
        <v>62.825999999999993</v>
      </c>
    </row>
    <row r="4" spans="3:5" x14ac:dyDescent="0.25">
      <c r="C4">
        <v>220</v>
      </c>
      <c r="D4">
        <v>5</v>
      </c>
      <c r="E4">
        <f>C4*D4%</f>
        <v>11</v>
      </c>
    </row>
    <row r="6" spans="3:5" x14ac:dyDescent="0.25">
      <c r="C6">
        <f>SUM(C3:C4)</f>
        <v>1267.0999999999999</v>
      </c>
      <c r="E6">
        <f>SUM(E3:E4)</f>
        <v>73.825999999999993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homologacao</dc:creator>
  <cp:lastModifiedBy>maxdata</cp:lastModifiedBy>
  <dcterms:created xsi:type="dcterms:W3CDTF">2022-08-31T13:59:46Z</dcterms:created>
  <dcterms:modified xsi:type="dcterms:W3CDTF">2022-12-12T20:56:32Z</dcterms:modified>
</cp:coreProperties>
</file>